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740" windowHeight="76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" i="1" l="1"/>
  <c r="E6" i="1"/>
  <c r="E5" i="1"/>
  <c r="F5" i="1" s="1"/>
  <c r="E13" i="1"/>
  <c r="E12" i="1"/>
  <c r="G12" i="1" s="1"/>
  <c r="E11" i="1"/>
  <c r="E19" i="1"/>
  <c r="G19" i="1" s="1"/>
  <c r="E18" i="1"/>
  <c r="G18" i="1" s="1"/>
  <c r="E17" i="1"/>
  <c r="F17" i="1" s="1"/>
  <c r="E25" i="1"/>
  <c r="G25" i="1" s="1"/>
  <c r="E24" i="1"/>
  <c r="G24" i="1" s="1"/>
  <c r="E23" i="1"/>
  <c r="G23" i="1" s="1"/>
  <c r="E31" i="1"/>
  <c r="G31" i="1" s="1"/>
  <c r="E30" i="1"/>
  <c r="E29" i="1"/>
  <c r="E37" i="1"/>
  <c r="G37" i="1" s="1"/>
  <c r="E36" i="1"/>
  <c r="G36" i="1" s="1"/>
  <c r="G35" i="1"/>
  <c r="E35" i="1"/>
  <c r="F35" i="1" s="1"/>
  <c r="E43" i="1"/>
  <c r="G43" i="1" s="1"/>
  <c r="E42" i="1"/>
  <c r="F42" i="1" s="1"/>
  <c r="E41" i="1"/>
  <c r="F41" i="1" s="1"/>
  <c r="E49" i="1"/>
  <c r="E48" i="1"/>
  <c r="G48" i="1" s="1"/>
  <c r="E47" i="1"/>
  <c r="F47" i="1" s="1"/>
  <c r="E55" i="1"/>
  <c r="G55" i="1" s="1"/>
  <c r="E54" i="1"/>
  <c r="G53" i="1"/>
  <c r="E53" i="1"/>
  <c r="E61" i="1"/>
  <c r="G61" i="1" s="1"/>
  <c r="E60" i="1"/>
  <c r="F60" i="1" s="1"/>
  <c r="E59" i="1"/>
  <c r="G59" i="1" s="1"/>
  <c r="E67" i="1"/>
  <c r="F67" i="1" s="1"/>
  <c r="E66" i="1"/>
  <c r="F66" i="1" s="1"/>
  <c r="E65" i="1"/>
  <c r="G65" i="1" s="1"/>
  <c r="E73" i="1"/>
  <c r="G73" i="1" s="1"/>
  <c r="E72" i="1"/>
  <c r="G72" i="1" s="1"/>
  <c r="E71" i="1"/>
  <c r="G71" i="1" s="1"/>
  <c r="E79" i="1"/>
  <c r="G79" i="1" s="1"/>
  <c r="E78" i="1"/>
  <c r="G78" i="1" s="1"/>
  <c r="E77" i="1"/>
  <c r="F77" i="1" s="1"/>
  <c r="E85" i="1"/>
  <c r="G85" i="1" s="1"/>
  <c r="E84" i="1"/>
  <c r="F84" i="1" s="1"/>
  <c r="G83" i="1"/>
  <c r="F83" i="1"/>
  <c r="E83" i="1"/>
  <c r="E81" i="1"/>
  <c r="F81" i="1" s="1"/>
  <c r="E82" i="1"/>
  <c r="G82" i="1" s="1"/>
  <c r="F82" i="1"/>
  <c r="E86" i="1"/>
  <c r="F86" i="1" s="1"/>
  <c r="E87" i="1"/>
  <c r="G87" i="1" s="1"/>
  <c r="F87" i="1"/>
  <c r="E88" i="1"/>
  <c r="F88" i="1" s="1"/>
  <c r="E89" i="1"/>
  <c r="G89" i="1" s="1"/>
  <c r="E90" i="1"/>
  <c r="F90" i="1" s="1"/>
  <c r="E91" i="1"/>
  <c r="G91" i="1" s="1"/>
  <c r="F91" i="1" l="1"/>
  <c r="F89" i="1"/>
  <c r="G88" i="1"/>
  <c r="G84" i="1"/>
  <c r="G77" i="1"/>
  <c r="F73" i="1"/>
  <c r="F43" i="1"/>
  <c r="G41" i="1"/>
  <c r="F61" i="1"/>
  <c r="G47" i="1"/>
  <c r="G11" i="1"/>
  <c r="G29" i="1"/>
  <c r="F25" i="1"/>
  <c r="G5" i="1"/>
  <c r="F7" i="1"/>
  <c r="F6" i="1"/>
  <c r="F13" i="1"/>
  <c r="F19" i="1"/>
  <c r="F18" i="1"/>
  <c r="F24" i="1"/>
  <c r="F23" i="1"/>
  <c r="F30" i="1"/>
  <c r="F37" i="1"/>
  <c r="F36" i="1"/>
  <c r="F49" i="1"/>
  <c r="F48" i="1"/>
  <c r="F55" i="1"/>
  <c r="F54" i="1"/>
  <c r="G67" i="1"/>
  <c r="F65" i="1"/>
  <c r="G66" i="1"/>
  <c r="F72" i="1"/>
  <c r="F71" i="1"/>
  <c r="F79" i="1"/>
  <c r="F78" i="1"/>
  <c r="F85" i="1"/>
  <c r="G81" i="1"/>
  <c r="G90" i="1"/>
  <c r="G86" i="1"/>
  <c r="G32" i="1"/>
  <c r="G63" i="1"/>
  <c r="G80" i="1"/>
  <c r="E80" i="1"/>
  <c r="F80" i="1" s="1"/>
  <c r="E76" i="1"/>
  <c r="F76" i="1" s="1"/>
  <c r="E75" i="1"/>
  <c r="F75" i="1" s="1"/>
  <c r="E74" i="1"/>
  <c r="F74" i="1" s="1"/>
  <c r="E70" i="1"/>
  <c r="F70" i="1" s="1"/>
  <c r="E69" i="1"/>
  <c r="F69" i="1" s="1"/>
  <c r="E68" i="1"/>
  <c r="F68" i="1" s="1"/>
  <c r="E64" i="1"/>
  <c r="E63" i="1"/>
  <c r="F63" i="1" s="1"/>
  <c r="E62" i="1"/>
  <c r="F62" i="1" s="1"/>
  <c r="E58" i="1"/>
  <c r="F58" i="1" s="1"/>
  <c r="E57" i="1"/>
  <c r="F57" i="1" s="1"/>
  <c r="E56" i="1"/>
  <c r="F56" i="1" s="1"/>
  <c r="E52" i="1"/>
  <c r="E51" i="1"/>
  <c r="F51" i="1" s="1"/>
  <c r="E50" i="1"/>
  <c r="F50" i="1" s="1"/>
  <c r="E46" i="1"/>
  <c r="F46" i="1" s="1"/>
  <c r="E45" i="1"/>
  <c r="F45" i="1" s="1"/>
  <c r="E44" i="1"/>
  <c r="E40" i="1"/>
  <c r="E39" i="1"/>
  <c r="E38" i="1"/>
  <c r="F38" i="1" s="1"/>
  <c r="E34" i="1"/>
  <c r="F34" i="1" s="1"/>
  <c r="E33" i="1"/>
  <c r="E32" i="1"/>
  <c r="F32" i="1" s="1"/>
  <c r="E28" i="1"/>
  <c r="E27" i="1"/>
  <c r="F27" i="1" s="1"/>
  <c r="E26" i="1"/>
  <c r="E22" i="1"/>
  <c r="E21" i="1"/>
  <c r="E20" i="1"/>
  <c r="F20" i="1" s="1"/>
  <c r="E16" i="1"/>
  <c r="F16" i="1" s="1"/>
  <c r="E15" i="1"/>
  <c r="F15" i="1" s="1"/>
  <c r="E14" i="1"/>
  <c r="F14" i="1" s="1"/>
  <c r="E10" i="1"/>
  <c r="E9" i="1"/>
  <c r="F9" i="1" s="1"/>
  <c r="E8" i="1"/>
  <c r="E4" i="1"/>
  <c r="F4" i="1" s="1"/>
  <c r="E3" i="1"/>
  <c r="F3" i="1" s="1"/>
  <c r="E2" i="1"/>
  <c r="F2" i="1" s="1"/>
  <c r="G70" i="1" l="1"/>
  <c r="G39" i="1"/>
  <c r="G56" i="1"/>
  <c r="G2" i="1"/>
  <c r="G74" i="1"/>
  <c r="G40" i="1"/>
  <c r="G33" i="1"/>
  <c r="G26" i="1"/>
  <c r="G9" i="1"/>
  <c r="G76" i="1"/>
  <c r="G69" i="1"/>
  <c r="G62" i="1"/>
  <c r="G52" i="1"/>
  <c r="G45" i="1"/>
  <c r="G38" i="1"/>
  <c r="G28" i="1"/>
  <c r="G21" i="1"/>
  <c r="G14" i="1"/>
  <c r="G75" i="1"/>
  <c r="G68" i="1"/>
  <c r="G58" i="1"/>
  <c r="G51" i="1"/>
  <c r="G34" i="1"/>
  <c r="G20" i="1"/>
  <c r="G3" i="1"/>
</calcChain>
</file>

<file path=xl/sharedStrings.xml><?xml version="1.0" encoding="utf-8"?>
<sst xmlns="http://schemas.openxmlformats.org/spreadsheetml/2006/main" count="78" uniqueCount="36">
  <si>
    <t>STATE</t>
  </si>
  <si>
    <t>PROC CODE</t>
  </si>
  <si>
    <t>MODIFIER</t>
  </si>
  <si>
    <t>PAR FEE</t>
  </si>
  <si>
    <t>NON PAR FEE</t>
  </si>
  <si>
    <t>LC</t>
  </si>
  <si>
    <t>eRX LC***</t>
  </si>
  <si>
    <t>Arkansas</t>
  </si>
  <si>
    <t>Colorado</t>
  </si>
  <si>
    <t>Louisiana 01</t>
  </si>
  <si>
    <t>Louisiana 99</t>
  </si>
  <si>
    <t>Mississippi</t>
  </si>
  <si>
    <t>New Mexico</t>
  </si>
  <si>
    <t>Oklahoma</t>
  </si>
  <si>
    <t>Texas 09</t>
  </si>
  <si>
    <t>Texas 11</t>
  </si>
  <si>
    <t>Texas 15</t>
  </si>
  <si>
    <t>Texas 18</t>
  </si>
  <si>
    <t>Texas 20</t>
  </si>
  <si>
    <t>Texas 28</t>
  </si>
  <si>
    <t>Texas 31</t>
  </si>
  <si>
    <t>Texas 99</t>
  </si>
  <si>
    <t>#98940</t>
  </si>
  <si>
    <t>#98941</t>
  </si>
  <si>
    <t>#98942</t>
  </si>
  <si>
    <t># -    THESE AMOUNTS APPLY WHEN SERVICE IS PERFORMED IN A FACILITY</t>
  </si>
  <si>
    <t xml:space="preserve">         SETTING</t>
  </si>
  <si>
    <t>C -    THE PAYMENT FOR THE TECHNICAL COMPONENT IS CAPPED AT THE OPPS</t>
  </si>
  <si>
    <t xml:space="preserve">         AMOUNT</t>
  </si>
  <si>
    <t xml:space="preserve">         LIMITING CHARGE APPLIES TO UNASSIGNED CLAIMS BY NON-  </t>
  </si>
  <si>
    <t xml:space="preserve">         PARTICIPATING PROVIDERS.</t>
  </si>
  <si>
    <t>*** - LIMITING CHARGE REDUCED BASED ON STATUS AS AN UNSUCCESSFUL</t>
  </si>
  <si>
    <t xml:space="preserve">         E-PRESCRIBER PER THE ELECTRONIC PRESCRIBING (ERX) INCENTIVE</t>
  </si>
  <si>
    <t xml:space="preserve">         PROGRAM.             </t>
  </si>
  <si>
    <t xml:space="preserve">        ALL CURRENT PROCEDURAL TERMINOLOGY (CPT) CODES AND DESCRIPTORS</t>
  </si>
  <si>
    <t xml:space="preserve">        ARE COPYRIGHTED 2013 BY THE AMERICAN MEDICAL 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</si>
</sst>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showGridLines="0" tabSelected="1" workbookViewId="0">
      <selection activeCell="B3" sqref="B3"/>
    </sheetView>
  </sheetViews>
  <sheetFormatPr defaultRowHeight="15" x14ac:dyDescent="0.25"/>
  <cols>
    <col min="1" max="1" width="18" customWidth="1"/>
    <col min="2" max="2" width="11.140625" style="1" bestFit="1" customWidth="1"/>
    <col min="3" max="3" width="9.140625" style="1"/>
    <col min="4" max="4" width="9.140625" style="2"/>
    <col min="5" max="5" width="11.140625" style="2" customWidth="1"/>
    <col min="6" max="6" width="9.140625" style="2"/>
    <col min="7" max="7" width="9.85546875" style="2" bestFit="1" customWidth="1"/>
  </cols>
  <sheetData>
    <row r="1" spans="1:7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6" t="s">
        <v>6</v>
      </c>
    </row>
    <row r="2" spans="1:7" x14ac:dyDescent="0.25">
      <c r="A2" s="7" t="s">
        <v>7</v>
      </c>
      <c r="B2" s="4">
        <v>98940</v>
      </c>
      <c r="C2" s="4"/>
      <c r="D2" s="6">
        <v>26.58</v>
      </c>
      <c r="E2" s="6">
        <f>SUM(D2*0.95)</f>
        <v>25.250999999999998</v>
      </c>
      <c r="F2" s="6">
        <f>SUM(E2*1.15)</f>
        <v>29.038649999999993</v>
      </c>
      <c r="G2" s="6">
        <f>SUM(((E2-(E2*0.02))*1.15))</f>
        <v>28.457876999999996</v>
      </c>
    </row>
    <row r="3" spans="1:7" x14ac:dyDescent="0.25">
      <c r="A3" s="8"/>
      <c r="B3" s="4" t="s">
        <v>22</v>
      </c>
      <c r="C3" s="4"/>
      <c r="D3" s="6">
        <v>21.62</v>
      </c>
      <c r="E3" s="6">
        <f t="shared" ref="E3:E91" si="0">SUM(D3*0.95)</f>
        <v>20.539000000000001</v>
      </c>
      <c r="F3" s="6">
        <f t="shared" ref="F3:F91" si="1">SUM(E3*1.15)</f>
        <v>23.61985</v>
      </c>
      <c r="G3" s="6">
        <f t="shared" ref="G3:G91" si="2">SUM(((E3-(E3*0.02))*1.15))</f>
        <v>23.147453000000002</v>
      </c>
    </row>
    <row r="4" spans="1:7" x14ac:dyDescent="0.25">
      <c r="A4" s="8"/>
      <c r="B4" s="4">
        <v>98941</v>
      </c>
      <c r="C4" s="4"/>
      <c r="D4" s="6">
        <v>38.99</v>
      </c>
      <c r="E4" s="6">
        <f t="shared" si="0"/>
        <v>37.040500000000002</v>
      </c>
      <c r="F4" s="6">
        <f t="shared" si="1"/>
        <v>42.596575000000001</v>
      </c>
      <c r="G4" s="6">
        <v>41.75</v>
      </c>
    </row>
    <row r="5" spans="1:7" x14ac:dyDescent="0.25">
      <c r="A5" s="8"/>
      <c r="B5" s="4" t="s">
        <v>23</v>
      </c>
      <c r="C5" s="4"/>
      <c r="D5" s="6">
        <v>33.72</v>
      </c>
      <c r="E5" s="6">
        <f t="shared" ref="E5:E7" si="3">SUM(D5*0.95)</f>
        <v>32.033999999999999</v>
      </c>
      <c r="F5" s="6">
        <f t="shared" ref="F5:F7" si="4">SUM(E5*1.15)</f>
        <v>36.839099999999995</v>
      </c>
      <c r="G5" s="6">
        <f t="shared" ref="G5" si="5">SUM(((E5-(E5*0.02))*1.15))</f>
        <v>36.102317999999997</v>
      </c>
    </row>
    <row r="6" spans="1:7" x14ac:dyDescent="0.25">
      <c r="A6" s="8"/>
      <c r="B6" s="4">
        <v>98942</v>
      </c>
      <c r="C6" s="4"/>
      <c r="D6" s="6">
        <v>50.74</v>
      </c>
      <c r="E6" s="6">
        <f t="shared" si="3"/>
        <v>48.203000000000003</v>
      </c>
      <c r="F6" s="6">
        <f t="shared" si="4"/>
        <v>55.433450000000001</v>
      </c>
      <c r="G6" s="6">
        <v>54.33</v>
      </c>
    </row>
    <row r="7" spans="1:7" x14ac:dyDescent="0.25">
      <c r="A7" s="9"/>
      <c r="B7" s="4" t="s">
        <v>24</v>
      </c>
      <c r="C7" s="4"/>
      <c r="D7" s="6">
        <v>45.47</v>
      </c>
      <c r="E7" s="6">
        <f t="shared" si="3"/>
        <v>43.1965</v>
      </c>
      <c r="F7" s="6">
        <f t="shared" si="4"/>
        <v>49.675974999999994</v>
      </c>
      <c r="G7" s="6">
        <v>48.69</v>
      </c>
    </row>
    <row r="8" spans="1:7" x14ac:dyDescent="0.25">
      <c r="A8" s="7" t="s">
        <v>8</v>
      </c>
      <c r="B8" s="4">
        <v>98940</v>
      </c>
      <c r="C8" s="4"/>
      <c r="D8" s="6">
        <v>28.38</v>
      </c>
      <c r="E8" s="6">
        <f t="shared" si="0"/>
        <v>26.960999999999999</v>
      </c>
      <c r="F8" s="6">
        <v>31</v>
      </c>
      <c r="G8" s="6">
        <v>30.38</v>
      </c>
    </row>
    <row r="9" spans="1:7" x14ac:dyDescent="0.25">
      <c r="A9" s="8"/>
      <c r="B9" s="4" t="s">
        <v>22</v>
      </c>
      <c r="C9" s="4"/>
      <c r="D9" s="6">
        <v>22.61</v>
      </c>
      <c r="E9" s="6">
        <f t="shared" si="0"/>
        <v>21.479499999999998</v>
      </c>
      <c r="F9" s="6">
        <f t="shared" si="1"/>
        <v>24.701424999999997</v>
      </c>
      <c r="G9" s="6">
        <f t="shared" si="2"/>
        <v>24.207396499999994</v>
      </c>
    </row>
    <row r="10" spans="1:7" x14ac:dyDescent="0.25">
      <c r="A10" s="8"/>
      <c r="B10" s="4">
        <v>98941</v>
      </c>
      <c r="C10" s="4"/>
      <c r="D10" s="6">
        <v>41.65</v>
      </c>
      <c r="E10" s="6">
        <f t="shared" si="0"/>
        <v>39.567499999999995</v>
      </c>
      <c r="F10" s="6">
        <v>45.51</v>
      </c>
      <c r="G10" s="6">
        <v>44.6</v>
      </c>
    </row>
    <row r="11" spans="1:7" x14ac:dyDescent="0.25">
      <c r="A11" s="8"/>
      <c r="B11" s="4" t="s">
        <v>23</v>
      </c>
      <c r="C11" s="4"/>
      <c r="D11" s="6">
        <v>35.520000000000003</v>
      </c>
      <c r="E11" s="6">
        <f t="shared" ref="E11:E13" si="6">SUM(D11*0.95)</f>
        <v>33.744</v>
      </c>
      <c r="F11" s="6">
        <v>38.799999999999997</v>
      </c>
      <c r="G11" s="6">
        <f t="shared" ref="G11:G12" si="7">SUM(((E11-(E11*0.02))*1.15))</f>
        <v>38.029487999999994</v>
      </c>
    </row>
    <row r="12" spans="1:7" x14ac:dyDescent="0.25">
      <c r="A12" s="8"/>
      <c r="B12" s="4">
        <v>98942</v>
      </c>
      <c r="C12" s="4"/>
      <c r="D12" s="6">
        <v>53.86</v>
      </c>
      <c r="E12" s="6">
        <f t="shared" si="6"/>
        <v>51.166999999999994</v>
      </c>
      <c r="F12" s="6">
        <v>58.85</v>
      </c>
      <c r="G12" s="6">
        <f t="shared" si="7"/>
        <v>57.66520899999999</v>
      </c>
    </row>
    <row r="13" spans="1:7" x14ac:dyDescent="0.25">
      <c r="A13" s="9"/>
      <c r="B13" s="4" t="s">
        <v>24</v>
      </c>
      <c r="C13" s="4"/>
      <c r="D13" s="6">
        <v>47.72</v>
      </c>
      <c r="E13" s="6">
        <f t="shared" si="6"/>
        <v>45.333999999999996</v>
      </c>
      <c r="F13" s="6">
        <f t="shared" ref="F13" si="8">SUM(E13*1.15)</f>
        <v>52.134099999999989</v>
      </c>
      <c r="G13" s="6">
        <v>51.08</v>
      </c>
    </row>
    <row r="14" spans="1:7" x14ac:dyDescent="0.25">
      <c r="A14" s="7" t="s">
        <v>9</v>
      </c>
      <c r="B14" s="4">
        <v>98940</v>
      </c>
      <c r="C14" s="4"/>
      <c r="D14" s="6">
        <v>28.13</v>
      </c>
      <c r="E14" s="6">
        <f t="shared" si="0"/>
        <v>26.723499999999998</v>
      </c>
      <c r="F14" s="6">
        <f t="shared" si="1"/>
        <v>30.732024999999997</v>
      </c>
      <c r="G14" s="6">
        <f t="shared" si="2"/>
        <v>30.117384499999996</v>
      </c>
    </row>
    <row r="15" spans="1:7" x14ac:dyDescent="0.25">
      <c r="A15" s="8"/>
      <c r="B15" s="4" t="s">
        <v>22</v>
      </c>
      <c r="C15" s="4"/>
      <c r="D15" s="6">
        <v>22.51</v>
      </c>
      <c r="E15" s="6">
        <f t="shared" si="0"/>
        <v>21.384499999999999</v>
      </c>
      <c r="F15" s="6">
        <f t="shared" si="1"/>
        <v>24.592174999999997</v>
      </c>
      <c r="G15" s="6">
        <v>24.09</v>
      </c>
    </row>
    <row r="16" spans="1:7" x14ac:dyDescent="0.25">
      <c r="A16" s="8"/>
      <c r="B16" s="4">
        <v>98941</v>
      </c>
      <c r="C16" s="4"/>
      <c r="D16" s="6">
        <v>41.42</v>
      </c>
      <c r="E16" s="6">
        <f t="shared" si="0"/>
        <v>39.348999999999997</v>
      </c>
      <c r="F16" s="6">
        <f t="shared" si="1"/>
        <v>45.251349999999995</v>
      </c>
      <c r="G16" s="6">
        <v>44.34</v>
      </c>
    </row>
    <row r="17" spans="1:7" x14ac:dyDescent="0.25">
      <c r="A17" s="8"/>
      <c r="B17" s="4" t="s">
        <v>23</v>
      </c>
      <c r="C17" s="4"/>
      <c r="D17" s="6">
        <v>35.450000000000003</v>
      </c>
      <c r="E17" s="6">
        <f t="shared" ref="E17:E19" si="9">SUM(D17*0.95)</f>
        <v>33.677500000000002</v>
      </c>
      <c r="F17" s="6">
        <f t="shared" ref="F17:F19" si="10">SUM(E17*1.15)</f>
        <v>38.729124999999996</v>
      </c>
      <c r="G17" s="6">
        <v>37.96</v>
      </c>
    </row>
    <row r="18" spans="1:7" x14ac:dyDescent="0.25">
      <c r="A18" s="8"/>
      <c r="B18" s="4">
        <v>98942</v>
      </c>
      <c r="C18" s="4"/>
      <c r="D18" s="6">
        <v>53.54</v>
      </c>
      <c r="E18" s="6">
        <f t="shared" si="9"/>
        <v>50.863</v>
      </c>
      <c r="F18" s="6">
        <f t="shared" si="10"/>
        <v>58.492449999999998</v>
      </c>
      <c r="G18" s="6">
        <f t="shared" ref="G18:G19" si="11">SUM(((E18-(E18*0.02))*1.15))</f>
        <v>57.322600999999992</v>
      </c>
    </row>
    <row r="19" spans="1:7" x14ac:dyDescent="0.25">
      <c r="A19" s="9"/>
      <c r="B19" s="4" t="s">
        <v>24</v>
      </c>
      <c r="C19" s="4"/>
      <c r="D19" s="6">
        <v>47.57</v>
      </c>
      <c r="E19" s="6">
        <f t="shared" si="9"/>
        <v>45.191499999999998</v>
      </c>
      <c r="F19" s="6">
        <f t="shared" si="10"/>
        <v>51.970224999999992</v>
      </c>
      <c r="G19" s="6">
        <f t="shared" si="11"/>
        <v>50.930820499999996</v>
      </c>
    </row>
    <row r="20" spans="1:7" x14ac:dyDescent="0.25">
      <c r="A20" s="7" t="s">
        <v>10</v>
      </c>
      <c r="B20" s="4">
        <v>98940</v>
      </c>
      <c r="C20" s="4"/>
      <c r="D20" s="6">
        <v>26.94</v>
      </c>
      <c r="E20" s="6">
        <f t="shared" si="0"/>
        <v>25.593</v>
      </c>
      <c r="F20" s="6">
        <f t="shared" si="1"/>
        <v>29.431949999999997</v>
      </c>
      <c r="G20" s="6">
        <f t="shared" si="2"/>
        <v>28.843311</v>
      </c>
    </row>
    <row r="21" spans="1:7" x14ac:dyDescent="0.25">
      <c r="A21" s="8"/>
      <c r="B21" s="4" t="s">
        <v>22</v>
      </c>
      <c r="C21" s="4"/>
      <c r="D21" s="6">
        <v>21.88</v>
      </c>
      <c r="E21" s="6">
        <f t="shared" si="0"/>
        <v>20.785999999999998</v>
      </c>
      <c r="F21" s="6">
        <v>23.91</v>
      </c>
      <c r="G21" s="6">
        <f t="shared" si="2"/>
        <v>23.425821999999997</v>
      </c>
    </row>
    <row r="22" spans="1:7" x14ac:dyDescent="0.25">
      <c r="A22" s="8"/>
      <c r="B22" s="4">
        <v>98941</v>
      </c>
      <c r="C22" s="4"/>
      <c r="D22" s="6">
        <v>39.75</v>
      </c>
      <c r="E22" s="6">
        <f t="shared" si="0"/>
        <v>37.762499999999996</v>
      </c>
      <c r="F22" s="6">
        <v>43.42</v>
      </c>
      <c r="G22" s="6">
        <v>42.55</v>
      </c>
    </row>
    <row r="23" spans="1:7" x14ac:dyDescent="0.25">
      <c r="A23" s="8"/>
      <c r="B23" s="4" t="s">
        <v>23</v>
      </c>
      <c r="C23" s="4"/>
      <c r="D23" s="6">
        <v>34.380000000000003</v>
      </c>
      <c r="E23" s="6">
        <f t="shared" ref="E23:E25" si="12">SUM(D23*0.95)</f>
        <v>32.661000000000001</v>
      </c>
      <c r="F23" s="6">
        <f t="shared" ref="F23:F25" si="13">SUM(E23*1.15)</f>
        <v>37.56015</v>
      </c>
      <c r="G23" s="6">
        <f t="shared" ref="G23:G25" si="14">SUM(((E23-(E23*0.02))*1.15))</f>
        <v>36.808947000000003</v>
      </c>
    </row>
    <row r="24" spans="1:7" x14ac:dyDescent="0.25">
      <c r="A24" s="8"/>
      <c r="B24" s="4">
        <v>98942</v>
      </c>
      <c r="C24" s="4"/>
      <c r="D24" s="6">
        <v>51.55</v>
      </c>
      <c r="E24" s="6">
        <f t="shared" si="12"/>
        <v>48.972499999999997</v>
      </c>
      <c r="F24" s="6">
        <f t="shared" si="13"/>
        <v>56.318374999999989</v>
      </c>
      <c r="G24" s="6">
        <f t="shared" si="14"/>
        <v>55.192007499999988</v>
      </c>
    </row>
    <row r="25" spans="1:7" x14ac:dyDescent="0.25">
      <c r="A25" s="9"/>
      <c r="B25" s="4" t="s">
        <v>24</v>
      </c>
      <c r="C25" s="4"/>
      <c r="D25" s="6">
        <v>46.18</v>
      </c>
      <c r="E25" s="6">
        <f t="shared" si="12"/>
        <v>43.870999999999995</v>
      </c>
      <c r="F25" s="6">
        <f t="shared" si="13"/>
        <v>50.451649999999994</v>
      </c>
      <c r="G25" s="6">
        <f t="shared" si="14"/>
        <v>49.442616999999991</v>
      </c>
    </row>
    <row r="26" spans="1:7" x14ac:dyDescent="0.25">
      <c r="A26" s="7" t="s">
        <v>11</v>
      </c>
      <c r="B26" s="4">
        <v>98940</v>
      </c>
      <c r="C26" s="4"/>
      <c r="D26" s="6">
        <v>26.64</v>
      </c>
      <c r="E26" s="6">
        <f t="shared" si="0"/>
        <v>25.308</v>
      </c>
      <c r="F26" s="6">
        <v>29.11</v>
      </c>
      <c r="G26" s="6">
        <f t="shared" si="2"/>
        <v>28.522115999999997</v>
      </c>
    </row>
    <row r="27" spans="1:7" x14ac:dyDescent="0.25">
      <c r="A27" s="8"/>
      <c r="B27" s="4" t="s">
        <v>22</v>
      </c>
      <c r="C27" s="4"/>
      <c r="D27" s="6">
        <v>21.68</v>
      </c>
      <c r="E27" s="6">
        <f t="shared" si="0"/>
        <v>20.596</v>
      </c>
      <c r="F27" s="6">
        <f t="shared" si="1"/>
        <v>23.685399999999998</v>
      </c>
      <c r="G27" s="6">
        <v>23.22</v>
      </c>
    </row>
    <row r="28" spans="1:7" x14ac:dyDescent="0.25">
      <c r="A28" s="8"/>
      <c r="B28" s="4">
        <v>98941</v>
      </c>
      <c r="C28" s="4"/>
      <c r="D28" s="6">
        <v>39.19</v>
      </c>
      <c r="E28" s="6">
        <f t="shared" si="0"/>
        <v>37.230499999999999</v>
      </c>
      <c r="F28" s="6">
        <v>42.18</v>
      </c>
      <c r="G28" s="6">
        <f t="shared" si="2"/>
        <v>41.958773499999992</v>
      </c>
    </row>
    <row r="29" spans="1:7" x14ac:dyDescent="0.25">
      <c r="A29" s="8"/>
      <c r="B29" s="4" t="s">
        <v>23</v>
      </c>
      <c r="C29" s="4"/>
      <c r="D29" s="6">
        <v>33.92</v>
      </c>
      <c r="E29" s="6">
        <f t="shared" ref="E29:E31" si="15">SUM(D29*0.95)</f>
        <v>32.223999999999997</v>
      </c>
      <c r="F29" s="6">
        <v>37.049999999999997</v>
      </c>
      <c r="G29" s="6">
        <f t="shared" ref="G29:G31" si="16">SUM(((E29-(E29*0.02))*1.15))</f>
        <v>36.316447999999994</v>
      </c>
    </row>
    <row r="30" spans="1:7" x14ac:dyDescent="0.25">
      <c r="A30" s="8"/>
      <c r="B30" s="4">
        <v>98942</v>
      </c>
      <c r="C30" s="4"/>
      <c r="D30" s="6">
        <v>50.93</v>
      </c>
      <c r="E30" s="6">
        <f t="shared" si="15"/>
        <v>48.383499999999998</v>
      </c>
      <c r="F30" s="6">
        <f t="shared" ref="F30" si="17">SUM(E30*1.15)</f>
        <v>55.641024999999992</v>
      </c>
      <c r="G30" s="6">
        <v>54.52</v>
      </c>
    </row>
    <row r="31" spans="1:7" x14ac:dyDescent="0.25">
      <c r="A31" s="9"/>
      <c r="B31" s="4" t="s">
        <v>24</v>
      </c>
      <c r="C31" s="4"/>
      <c r="D31" s="6">
        <v>45.66</v>
      </c>
      <c r="E31" s="6">
        <f t="shared" si="15"/>
        <v>43.376999999999995</v>
      </c>
      <c r="F31" s="6">
        <v>49.89</v>
      </c>
      <c r="G31" s="6">
        <f t="shared" si="16"/>
        <v>48.885878999999996</v>
      </c>
    </row>
    <row r="32" spans="1:7" x14ac:dyDescent="0.25">
      <c r="A32" s="7" t="s">
        <v>12</v>
      </c>
      <c r="B32" s="4">
        <v>98940</v>
      </c>
      <c r="C32" s="4"/>
      <c r="D32" s="6">
        <v>27.39</v>
      </c>
      <c r="E32" s="6">
        <f t="shared" si="0"/>
        <v>26.020499999999998</v>
      </c>
      <c r="F32" s="6">
        <f t="shared" si="1"/>
        <v>29.923574999999996</v>
      </c>
      <c r="G32" s="6">
        <f t="shared" si="2"/>
        <v>29.325103499999997</v>
      </c>
    </row>
    <row r="33" spans="1:7" x14ac:dyDescent="0.25">
      <c r="A33" s="8"/>
      <c r="B33" s="4" t="s">
        <v>22</v>
      </c>
      <c r="C33" s="4"/>
      <c r="D33" s="6">
        <v>22.13</v>
      </c>
      <c r="E33" s="6">
        <f t="shared" si="0"/>
        <v>21.023499999999999</v>
      </c>
      <c r="F33" s="6">
        <v>24.17</v>
      </c>
      <c r="G33" s="6">
        <f t="shared" si="2"/>
        <v>23.693484499999993</v>
      </c>
    </row>
    <row r="34" spans="1:7" x14ac:dyDescent="0.25">
      <c r="A34" s="8"/>
      <c r="B34" s="4">
        <v>98941</v>
      </c>
      <c r="C34" s="4"/>
      <c r="D34" s="6">
        <v>40.409999999999997</v>
      </c>
      <c r="E34" s="6">
        <f t="shared" si="0"/>
        <v>38.389499999999998</v>
      </c>
      <c r="F34" s="6">
        <f t="shared" si="1"/>
        <v>44.147924999999994</v>
      </c>
      <c r="G34" s="6">
        <f t="shared" si="2"/>
        <v>43.2649665</v>
      </c>
    </row>
    <row r="35" spans="1:7" x14ac:dyDescent="0.25">
      <c r="A35" s="8"/>
      <c r="B35" s="4" t="s">
        <v>23</v>
      </c>
      <c r="C35" s="4"/>
      <c r="D35" s="6">
        <v>34.82</v>
      </c>
      <c r="E35" s="6">
        <f t="shared" ref="E35:E37" si="18">SUM(D35*0.95)</f>
        <v>33.079000000000001</v>
      </c>
      <c r="F35" s="6">
        <f t="shared" ref="F35:F37" si="19">SUM(E35*1.15)</f>
        <v>38.040849999999999</v>
      </c>
      <c r="G35" s="6">
        <f t="shared" ref="G35:G37" si="20">SUM(((E35-(E35*0.02))*1.15))</f>
        <v>37.280032999999996</v>
      </c>
    </row>
    <row r="36" spans="1:7" x14ac:dyDescent="0.25">
      <c r="A36" s="8"/>
      <c r="B36" s="4">
        <v>98942</v>
      </c>
      <c r="C36" s="4"/>
      <c r="D36" s="6">
        <v>52.32</v>
      </c>
      <c r="E36" s="6">
        <f t="shared" si="18"/>
        <v>49.704000000000001</v>
      </c>
      <c r="F36" s="6">
        <f t="shared" si="19"/>
        <v>57.159599999999998</v>
      </c>
      <c r="G36" s="6">
        <f t="shared" si="20"/>
        <v>56.016407999999998</v>
      </c>
    </row>
    <row r="37" spans="1:7" x14ac:dyDescent="0.25">
      <c r="A37" s="9"/>
      <c r="B37" s="4" t="s">
        <v>24</v>
      </c>
      <c r="C37" s="4"/>
      <c r="D37" s="6">
        <v>46.73</v>
      </c>
      <c r="E37" s="6">
        <f t="shared" si="18"/>
        <v>44.393499999999996</v>
      </c>
      <c r="F37" s="6">
        <f t="shared" si="19"/>
        <v>51.052524999999989</v>
      </c>
      <c r="G37" s="6">
        <f t="shared" si="20"/>
        <v>50.031474499999995</v>
      </c>
    </row>
    <row r="38" spans="1:7" x14ac:dyDescent="0.25">
      <c r="A38" s="7" t="s">
        <v>13</v>
      </c>
      <c r="B38" s="4">
        <v>98940</v>
      </c>
      <c r="C38" s="4"/>
      <c r="D38" s="6">
        <v>26.67</v>
      </c>
      <c r="E38" s="6">
        <f t="shared" si="0"/>
        <v>25.336500000000001</v>
      </c>
      <c r="F38" s="6">
        <f t="shared" si="1"/>
        <v>29.136975</v>
      </c>
      <c r="G38" s="6">
        <f t="shared" si="2"/>
        <v>28.554235499999997</v>
      </c>
    </row>
    <row r="39" spans="1:7" x14ac:dyDescent="0.25">
      <c r="A39" s="8"/>
      <c r="B39" s="4" t="s">
        <v>22</v>
      </c>
      <c r="C39" s="4"/>
      <c r="D39" s="6">
        <v>21.71</v>
      </c>
      <c r="E39" s="6">
        <f t="shared" si="0"/>
        <v>20.624500000000001</v>
      </c>
      <c r="F39" s="6">
        <v>23.71</v>
      </c>
      <c r="G39" s="6">
        <f t="shared" si="2"/>
        <v>23.243811499999996</v>
      </c>
    </row>
    <row r="40" spans="1:7" x14ac:dyDescent="0.25">
      <c r="A40" s="8"/>
      <c r="B40" s="4">
        <v>98941</v>
      </c>
      <c r="C40" s="4"/>
      <c r="D40" s="6">
        <v>39.28</v>
      </c>
      <c r="E40" s="6">
        <f t="shared" si="0"/>
        <v>37.316000000000003</v>
      </c>
      <c r="F40" s="6">
        <v>42.92</v>
      </c>
      <c r="G40" s="6">
        <f t="shared" si="2"/>
        <v>42.055132</v>
      </c>
    </row>
    <row r="41" spans="1:7" x14ac:dyDescent="0.25">
      <c r="A41" s="8"/>
      <c r="B41" s="4" t="s">
        <v>23</v>
      </c>
      <c r="C41" s="4"/>
      <c r="D41" s="6">
        <v>34.020000000000003</v>
      </c>
      <c r="E41" s="6">
        <f t="shared" ref="E41:E43" si="21">SUM(D41*0.95)</f>
        <v>32.319000000000003</v>
      </c>
      <c r="F41" s="6">
        <f t="shared" ref="F41:F43" si="22">SUM(E41*1.15)</f>
        <v>37.166849999999997</v>
      </c>
      <c r="G41" s="6">
        <f t="shared" ref="G41:G43" si="23">SUM(((E41-(E41*0.02))*1.15))</f>
        <v>36.423513</v>
      </c>
    </row>
    <row r="42" spans="1:7" x14ac:dyDescent="0.25">
      <c r="A42" s="8"/>
      <c r="B42" s="4">
        <v>98942</v>
      </c>
      <c r="C42" s="4"/>
      <c r="D42" s="6">
        <v>51.02</v>
      </c>
      <c r="E42" s="6">
        <f t="shared" si="21"/>
        <v>48.469000000000001</v>
      </c>
      <c r="F42" s="6">
        <f t="shared" si="22"/>
        <v>55.739349999999995</v>
      </c>
      <c r="G42" s="6">
        <v>54.63</v>
      </c>
    </row>
    <row r="43" spans="1:7" x14ac:dyDescent="0.25">
      <c r="A43" s="9"/>
      <c r="B43" s="4" t="s">
        <v>24</v>
      </c>
      <c r="C43" s="4"/>
      <c r="D43" s="6">
        <v>45.76</v>
      </c>
      <c r="E43" s="6">
        <f t="shared" si="21"/>
        <v>43.471999999999994</v>
      </c>
      <c r="F43" s="6">
        <f t="shared" si="22"/>
        <v>49.992799999999988</v>
      </c>
      <c r="G43" s="6">
        <f t="shared" si="23"/>
        <v>48.992943999999994</v>
      </c>
    </row>
    <row r="44" spans="1:7" x14ac:dyDescent="0.25">
      <c r="A44" s="10" t="s">
        <v>14</v>
      </c>
      <c r="B44" s="4">
        <v>98940</v>
      </c>
      <c r="C44" s="4"/>
      <c r="D44" s="6">
        <v>28.38</v>
      </c>
      <c r="E44" s="6">
        <f t="shared" si="0"/>
        <v>26.960999999999999</v>
      </c>
      <c r="F44" s="6">
        <v>31</v>
      </c>
      <c r="G44" s="6">
        <v>30.38</v>
      </c>
    </row>
    <row r="45" spans="1:7" x14ac:dyDescent="0.25">
      <c r="A45" s="11"/>
      <c r="B45" s="4" t="s">
        <v>22</v>
      </c>
      <c r="C45" s="4"/>
      <c r="D45" s="6">
        <v>22.71</v>
      </c>
      <c r="E45" s="6">
        <f t="shared" si="0"/>
        <v>21.5745</v>
      </c>
      <c r="F45" s="6">
        <f t="shared" si="1"/>
        <v>24.810675</v>
      </c>
      <c r="G45" s="6">
        <f t="shared" si="2"/>
        <v>24.3144615</v>
      </c>
    </row>
    <row r="46" spans="1:7" x14ac:dyDescent="0.25">
      <c r="A46" s="11"/>
      <c r="B46" s="4">
        <v>98941</v>
      </c>
      <c r="C46" s="4"/>
      <c r="D46" s="6">
        <v>41.68</v>
      </c>
      <c r="E46" s="6">
        <f t="shared" si="0"/>
        <v>39.595999999999997</v>
      </c>
      <c r="F46" s="6">
        <f t="shared" si="1"/>
        <v>45.535399999999996</v>
      </c>
      <c r="G46" s="6">
        <v>44.63</v>
      </c>
    </row>
    <row r="47" spans="1:7" x14ac:dyDescent="0.25">
      <c r="A47" s="11"/>
      <c r="B47" s="4" t="s">
        <v>23</v>
      </c>
      <c r="C47" s="4"/>
      <c r="D47" s="6">
        <v>35.659999999999997</v>
      </c>
      <c r="E47" s="6">
        <f t="shared" ref="E47:E49" si="24">SUM(D47*0.95)</f>
        <v>33.876999999999995</v>
      </c>
      <c r="F47" s="6">
        <f t="shared" ref="F47:F49" si="25">SUM(E47*1.15)</f>
        <v>38.958549999999988</v>
      </c>
      <c r="G47" s="6">
        <f t="shared" ref="G47:G48" si="26">SUM(((E47-(E47*0.02))*1.15))</f>
        <v>38.17937899999999</v>
      </c>
    </row>
    <row r="48" spans="1:7" x14ac:dyDescent="0.25">
      <c r="A48" s="11"/>
      <c r="B48" s="4">
        <v>98942</v>
      </c>
      <c r="C48" s="4"/>
      <c r="D48" s="6">
        <v>53.95</v>
      </c>
      <c r="E48" s="6">
        <f t="shared" si="24"/>
        <v>51.252499999999998</v>
      </c>
      <c r="F48" s="6">
        <f t="shared" si="25"/>
        <v>58.940374999999996</v>
      </c>
      <c r="G48" s="6">
        <f t="shared" si="26"/>
        <v>57.761567499999991</v>
      </c>
    </row>
    <row r="49" spans="1:7" x14ac:dyDescent="0.25">
      <c r="A49" s="12"/>
      <c r="B49" s="4" t="s">
        <v>24</v>
      </c>
      <c r="C49" s="4"/>
      <c r="D49" s="6">
        <v>47.93</v>
      </c>
      <c r="E49" s="6">
        <f t="shared" si="24"/>
        <v>45.533499999999997</v>
      </c>
      <c r="F49" s="6">
        <f t="shared" si="25"/>
        <v>52.363524999999989</v>
      </c>
      <c r="G49" s="6">
        <v>51.31</v>
      </c>
    </row>
    <row r="50" spans="1:7" x14ac:dyDescent="0.25">
      <c r="A50" s="10" t="s">
        <v>15</v>
      </c>
      <c r="B50" s="4">
        <v>98940</v>
      </c>
      <c r="C50" s="4"/>
      <c r="D50" s="6">
        <v>28.61</v>
      </c>
      <c r="E50" s="6">
        <f t="shared" si="0"/>
        <v>27.179499999999997</v>
      </c>
      <c r="F50" s="6">
        <f t="shared" si="1"/>
        <v>31.256424999999993</v>
      </c>
      <c r="G50" s="6">
        <v>30.64</v>
      </c>
    </row>
    <row r="51" spans="1:7" x14ac:dyDescent="0.25">
      <c r="A51" s="11"/>
      <c r="B51" s="4" t="s">
        <v>22</v>
      </c>
      <c r="C51" s="4"/>
      <c r="D51" s="6">
        <v>22.8</v>
      </c>
      <c r="E51" s="6">
        <f t="shared" si="0"/>
        <v>21.66</v>
      </c>
      <c r="F51" s="6">
        <f t="shared" si="1"/>
        <v>24.908999999999999</v>
      </c>
      <c r="G51" s="6">
        <f t="shared" si="2"/>
        <v>24.410819999999998</v>
      </c>
    </row>
    <row r="52" spans="1:7" x14ac:dyDescent="0.25">
      <c r="A52" s="11"/>
      <c r="B52" s="4">
        <v>98941</v>
      </c>
      <c r="C52" s="4"/>
      <c r="D52" s="6">
        <v>41.89</v>
      </c>
      <c r="E52" s="6">
        <f t="shared" si="0"/>
        <v>39.795499999999997</v>
      </c>
      <c r="F52" s="6">
        <v>45.77</v>
      </c>
      <c r="G52" s="6">
        <f t="shared" si="2"/>
        <v>44.849528499999991</v>
      </c>
    </row>
    <row r="53" spans="1:7" x14ac:dyDescent="0.25">
      <c r="A53" s="11"/>
      <c r="B53" s="4" t="s">
        <v>23</v>
      </c>
      <c r="C53" s="4"/>
      <c r="D53" s="6">
        <v>35.729999999999997</v>
      </c>
      <c r="E53" s="6">
        <f t="shared" ref="E53:E55" si="27">SUM(D53*0.95)</f>
        <v>33.943499999999993</v>
      </c>
      <c r="F53" s="6">
        <v>39.03</v>
      </c>
      <c r="G53" s="6">
        <f t="shared" ref="G53:G55" si="28">SUM(((E53-(E53*0.02))*1.15))</f>
        <v>38.254324499999996</v>
      </c>
    </row>
    <row r="54" spans="1:7" x14ac:dyDescent="0.25">
      <c r="A54" s="11"/>
      <c r="B54" s="4">
        <v>98942</v>
      </c>
      <c r="C54" s="4"/>
      <c r="D54" s="6">
        <v>54.24</v>
      </c>
      <c r="E54" s="6">
        <f t="shared" si="27"/>
        <v>51.527999999999999</v>
      </c>
      <c r="F54" s="6">
        <f t="shared" ref="F54:F55" si="29">SUM(E54*1.15)</f>
        <v>59.257199999999997</v>
      </c>
      <c r="G54" s="6">
        <v>58.08</v>
      </c>
    </row>
    <row r="55" spans="1:7" x14ac:dyDescent="0.25">
      <c r="A55" s="12"/>
      <c r="B55" s="4" t="s">
        <v>24</v>
      </c>
      <c r="C55" s="4"/>
      <c r="D55" s="6">
        <v>48.07</v>
      </c>
      <c r="E55" s="6">
        <f t="shared" si="27"/>
        <v>45.666499999999999</v>
      </c>
      <c r="F55" s="6">
        <f t="shared" si="29"/>
        <v>52.516474999999993</v>
      </c>
      <c r="G55" s="6">
        <f t="shared" si="28"/>
        <v>51.466145499999996</v>
      </c>
    </row>
    <row r="56" spans="1:7" x14ac:dyDescent="0.25">
      <c r="A56" s="10" t="s">
        <v>16</v>
      </c>
      <c r="B56" s="4">
        <v>98940</v>
      </c>
      <c r="C56" s="4"/>
      <c r="D56" s="6">
        <v>28.58</v>
      </c>
      <c r="E56" s="6">
        <f t="shared" si="0"/>
        <v>27.150999999999996</v>
      </c>
      <c r="F56" s="6">
        <f t="shared" si="1"/>
        <v>31.223649999999992</v>
      </c>
      <c r="G56" s="6">
        <f t="shared" si="2"/>
        <v>30.599176999999994</v>
      </c>
    </row>
    <row r="57" spans="1:7" x14ac:dyDescent="0.25">
      <c r="A57" s="11"/>
      <c r="B57" s="4" t="s">
        <v>22</v>
      </c>
      <c r="C57" s="4"/>
      <c r="D57" s="6">
        <v>22.82</v>
      </c>
      <c r="E57" s="6">
        <f t="shared" si="0"/>
        <v>21.678999999999998</v>
      </c>
      <c r="F57" s="6">
        <f t="shared" si="1"/>
        <v>24.930849999999996</v>
      </c>
      <c r="G57" s="6">
        <v>24.44</v>
      </c>
    </row>
    <row r="58" spans="1:7" x14ac:dyDescent="0.25">
      <c r="A58" s="11"/>
      <c r="B58" s="4">
        <v>98941</v>
      </c>
      <c r="C58" s="4"/>
      <c r="D58" s="6">
        <v>41.95</v>
      </c>
      <c r="E58" s="6">
        <f t="shared" si="0"/>
        <v>39.852499999999999</v>
      </c>
      <c r="F58" s="6">
        <f t="shared" si="1"/>
        <v>45.830374999999997</v>
      </c>
      <c r="G58" s="6">
        <f t="shared" si="2"/>
        <v>44.913767499999999</v>
      </c>
    </row>
    <row r="59" spans="1:7" x14ac:dyDescent="0.25">
      <c r="A59" s="11"/>
      <c r="B59" s="4" t="s">
        <v>23</v>
      </c>
      <c r="C59" s="4"/>
      <c r="D59" s="6">
        <v>35.83</v>
      </c>
      <c r="E59" s="6">
        <f t="shared" ref="E59:E61" si="30">SUM(D59*0.95)</f>
        <v>34.038499999999999</v>
      </c>
      <c r="F59" s="6">
        <v>39.15</v>
      </c>
      <c r="G59" s="6">
        <f t="shared" ref="G59:G61" si="31">SUM(((E59-(E59*0.02))*1.15))</f>
        <v>38.361389499999994</v>
      </c>
    </row>
    <row r="60" spans="1:7" x14ac:dyDescent="0.25">
      <c r="A60" s="11"/>
      <c r="B60" s="4">
        <v>98942</v>
      </c>
      <c r="C60" s="4"/>
      <c r="D60" s="6">
        <v>54.27</v>
      </c>
      <c r="E60" s="6">
        <f t="shared" si="30"/>
        <v>51.5565</v>
      </c>
      <c r="F60" s="6">
        <f t="shared" ref="F60:F61" si="32">SUM(E60*1.15)</f>
        <v>59.289974999999998</v>
      </c>
      <c r="G60" s="6">
        <v>58.11</v>
      </c>
    </row>
    <row r="61" spans="1:7" x14ac:dyDescent="0.25">
      <c r="A61" s="12"/>
      <c r="B61" s="4" t="s">
        <v>24</v>
      </c>
      <c r="C61" s="4"/>
      <c r="D61" s="6">
        <v>48.15</v>
      </c>
      <c r="E61" s="6">
        <f t="shared" si="30"/>
        <v>45.7425</v>
      </c>
      <c r="F61" s="6">
        <f t="shared" si="32"/>
        <v>52.603874999999995</v>
      </c>
      <c r="G61" s="6">
        <f t="shared" si="31"/>
        <v>51.551797499999992</v>
      </c>
    </row>
    <row r="62" spans="1:7" x14ac:dyDescent="0.25">
      <c r="A62" s="10" t="s">
        <v>17</v>
      </c>
      <c r="B62" s="4">
        <v>98940</v>
      </c>
      <c r="C62" s="4"/>
      <c r="D62" s="6">
        <v>28.55</v>
      </c>
      <c r="E62" s="6">
        <f t="shared" si="0"/>
        <v>27.122499999999999</v>
      </c>
      <c r="F62" s="6">
        <f t="shared" si="1"/>
        <v>31.190874999999995</v>
      </c>
      <c r="G62" s="6">
        <f t="shared" si="2"/>
        <v>30.567057499999997</v>
      </c>
    </row>
    <row r="63" spans="1:7" x14ac:dyDescent="0.25">
      <c r="A63" s="11"/>
      <c r="B63" s="4" t="s">
        <v>22</v>
      </c>
      <c r="C63" s="4"/>
      <c r="D63" s="6">
        <v>22.8</v>
      </c>
      <c r="E63" s="6">
        <f t="shared" si="0"/>
        <v>21.66</v>
      </c>
      <c r="F63" s="6">
        <f t="shared" si="1"/>
        <v>24.908999999999999</v>
      </c>
      <c r="G63" s="6">
        <f t="shared" si="2"/>
        <v>24.410819999999998</v>
      </c>
    </row>
    <row r="64" spans="1:7" x14ac:dyDescent="0.25">
      <c r="A64" s="11"/>
      <c r="B64" s="4">
        <v>98941</v>
      </c>
      <c r="C64" s="4"/>
      <c r="D64" s="6">
        <v>41.91</v>
      </c>
      <c r="E64" s="6">
        <f t="shared" si="0"/>
        <v>39.814499999999995</v>
      </c>
      <c r="F64" s="6">
        <v>45.78</v>
      </c>
      <c r="G64" s="6">
        <v>44.86</v>
      </c>
    </row>
    <row r="65" spans="1:7" x14ac:dyDescent="0.25">
      <c r="A65" s="11"/>
      <c r="B65" s="4" t="s">
        <v>23</v>
      </c>
      <c r="C65" s="4"/>
      <c r="D65" s="6">
        <v>35.79</v>
      </c>
      <c r="E65" s="6">
        <f t="shared" ref="E65:E67" si="33">SUM(D65*0.95)</f>
        <v>34.000499999999995</v>
      </c>
      <c r="F65" s="6">
        <f t="shared" ref="F65:F67" si="34">SUM(E65*1.15)</f>
        <v>39.100574999999992</v>
      </c>
      <c r="G65" s="6">
        <f t="shared" ref="G65:G67" si="35">SUM(((E65-(E65*0.02))*1.15))</f>
        <v>38.318563499999989</v>
      </c>
    </row>
    <row r="66" spans="1:7" x14ac:dyDescent="0.25">
      <c r="A66" s="11"/>
      <c r="B66" s="4">
        <v>98942</v>
      </c>
      <c r="C66" s="4"/>
      <c r="D66" s="6">
        <v>54.22</v>
      </c>
      <c r="E66" s="6">
        <f t="shared" si="33"/>
        <v>51.508999999999993</v>
      </c>
      <c r="F66" s="6">
        <f t="shared" si="34"/>
        <v>59.23534999999999</v>
      </c>
      <c r="G66" s="6">
        <f t="shared" si="35"/>
        <v>58.050642999999987</v>
      </c>
    </row>
    <row r="67" spans="1:7" x14ac:dyDescent="0.25">
      <c r="A67" s="12"/>
      <c r="B67" s="4" t="s">
        <v>24</v>
      </c>
      <c r="C67" s="4"/>
      <c r="D67" s="6">
        <v>48.11</v>
      </c>
      <c r="E67" s="6">
        <f t="shared" si="33"/>
        <v>45.704499999999996</v>
      </c>
      <c r="F67" s="6">
        <f t="shared" si="34"/>
        <v>52.560174999999994</v>
      </c>
      <c r="G67" s="6">
        <f t="shared" si="35"/>
        <v>51.508971499999987</v>
      </c>
    </row>
    <row r="68" spans="1:7" x14ac:dyDescent="0.25">
      <c r="A68" s="10" t="s">
        <v>18</v>
      </c>
      <c r="B68" s="4">
        <v>98940</v>
      </c>
      <c r="C68" s="4"/>
      <c r="D68" s="6">
        <v>26.58</v>
      </c>
      <c r="E68" s="6">
        <f t="shared" si="0"/>
        <v>25.250999999999998</v>
      </c>
      <c r="F68" s="6">
        <f t="shared" si="1"/>
        <v>29.038649999999993</v>
      </c>
      <c r="G68" s="6">
        <f t="shared" si="2"/>
        <v>28.457876999999996</v>
      </c>
    </row>
    <row r="69" spans="1:7" x14ac:dyDescent="0.25">
      <c r="A69" s="11"/>
      <c r="B69" s="4" t="s">
        <v>22</v>
      </c>
      <c r="C69" s="4"/>
      <c r="D69" s="6">
        <v>21.53</v>
      </c>
      <c r="E69" s="6">
        <f t="shared" si="0"/>
        <v>20.453500000000002</v>
      </c>
      <c r="F69" s="6">
        <f t="shared" si="1"/>
        <v>23.521525</v>
      </c>
      <c r="G69" s="6">
        <f t="shared" si="2"/>
        <v>23.051094500000001</v>
      </c>
    </row>
    <row r="70" spans="1:7" x14ac:dyDescent="0.25">
      <c r="A70" s="11"/>
      <c r="B70" s="4">
        <v>98941</v>
      </c>
      <c r="C70" s="4"/>
      <c r="D70" s="6">
        <v>39.17</v>
      </c>
      <c r="E70" s="6">
        <f t="shared" si="0"/>
        <v>37.211500000000001</v>
      </c>
      <c r="F70" s="6">
        <f t="shared" si="1"/>
        <v>42.793225</v>
      </c>
      <c r="G70" s="6">
        <f t="shared" si="2"/>
        <v>41.937360499999997</v>
      </c>
    </row>
    <row r="71" spans="1:7" x14ac:dyDescent="0.25">
      <c r="A71" s="11"/>
      <c r="B71" s="4" t="s">
        <v>23</v>
      </c>
      <c r="C71" s="4"/>
      <c r="D71" s="6">
        <v>33.799999999999997</v>
      </c>
      <c r="E71" s="6">
        <f t="shared" ref="E71:E73" si="36">SUM(D71*0.95)</f>
        <v>32.109999999999992</v>
      </c>
      <c r="F71" s="6">
        <f t="shared" ref="F71:F73" si="37">SUM(E71*1.15)</f>
        <v>36.92649999999999</v>
      </c>
      <c r="G71" s="6">
        <f t="shared" ref="G71:G73" si="38">SUM(((E71-(E71*0.02))*1.15))</f>
        <v>36.187969999999993</v>
      </c>
    </row>
    <row r="72" spans="1:7" x14ac:dyDescent="0.25">
      <c r="A72" s="11"/>
      <c r="B72" s="4">
        <v>98942</v>
      </c>
      <c r="C72" s="4"/>
      <c r="D72" s="6">
        <v>50.78</v>
      </c>
      <c r="E72" s="6">
        <f t="shared" si="36"/>
        <v>48.241</v>
      </c>
      <c r="F72" s="6">
        <f t="shared" si="37"/>
        <v>55.477149999999995</v>
      </c>
      <c r="G72" s="6">
        <f t="shared" si="38"/>
        <v>54.367606999999992</v>
      </c>
    </row>
    <row r="73" spans="1:7" x14ac:dyDescent="0.25">
      <c r="A73" s="12"/>
      <c r="B73" s="4" t="s">
        <v>24</v>
      </c>
      <c r="C73" s="4"/>
      <c r="D73" s="6">
        <v>45.42</v>
      </c>
      <c r="E73" s="6">
        <f t="shared" si="36"/>
        <v>43.149000000000001</v>
      </c>
      <c r="F73" s="6">
        <f t="shared" si="37"/>
        <v>49.62135</v>
      </c>
      <c r="G73" s="6">
        <f t="shared" si="38"/>
        <v>48.628923</v>
      </c>
    </row>
    <row r="74" spans="1:7" x14ac:dyDescent="0.25">
      <c r="A74" s="10" t="s">
        <v>19</v>
      </c>
      <c r="B74" s="4">
        <v>98940</v>
      </c>
      <c r="C74" s="4"/>
      <c r="D74" s="6">
        <v>27.55</v>
      </c>
      <c r="E74" s="6">
        <f t="shared" si="0"/>
        <v>26.172499999999999</v>
      </c>
      <c r="F74" s="6">
        <f t="shared" si="1"/>
        <v>30.098374999999997</v>
      </c>
      <c r="G74" s="6">
        <f t="shared" si="2"/>
        <v>29.496407499999997</v>
      </c>
    </row>
    <row r="75" spans="1:7" x14ac:dyDescent="0.25">
      <c r="A75" s="11"/>
      <c r="B75" s="4" t="s">
        <v>22</v>
      </c>
      <c r="C75" s="4"/>
      <c r="D75" s="6">
        <v>22</v>
      </c>
      <c r="E75" s="6">
        <f t="shared" si="0"/>
        <v>20.9</v>
      </c>
      <c r="F75" s="6">
        <f t="shared" si="1"/>
        <v>24.034999999999997</v>
      </c>
      <c r="G75" s="6">
        <f t="shared" si="2"/>
        <v>23.554299999999998</v>
      </c>
    </row>
    <row r="76" spans="1:7" x14ac:dyDescent="0.25">
      <c r="A76" s="11"/>
      <c r="B76" s="4">
        <v>98941</v>
      </c>
      <c r="C76" s="4"/>
      <c r="D76" s="6">
        <v>40.369999999999997</v>
      </c>
      <c r="E76" s="6">
        <f t="shared" si="0"/>
        <v>38.351499999999994</v>
      </c>
      <c r="F76" s="6">
        <f t="shared" si="1"/>
        <v>44.104224999999992</v>
      </c>
      <c r="G76" s="6">
        <f t="shared" si="2"/>
        <v>43.222140499999995</v>
      </c>
    </row>
    <row r="77" spans="1:7" x14ac:dyDescent="0.25">
      <c r="A77" s="11"/>
      <c r="B77" s="4" t="s">
        <v>23</v>
      </c>
      <c r="C77" s="4"/>
      <c r="D77" s="6">
        <v>34.479999999999997</v>
      </c>
      <c r="E77" s="6">
        <f t="shared" ref="E77:E79" si="39">SUM(D77*0.95)</f>
        <v>32.755999999999993</v>
      </c>
      <c r="F77" s="6">
        <f t="shared" ref="F77:F79" si="40">SUM(E77*1.15)</f>
        <v>37.669399999999989</v>
      </c>
      <c r="G77" s="6">
        <f t="shared" ref="G77:G79" si="41">SUM(((E77-(E77*0.02))*1.15))</f>
        <v>36.916011999999995</v>
      </c>
    </row>
    <row r="78" spans="1:7" x14ac:dyDescent="0.25">
      <c r="A78" s="11"/>
      <c r="B78" s="4">
        <v>98942</v>
      </c>
      <c r="C78" s="4"/>
      <c r="D78" s="6">
        <v>52.28</v>
      </c>
      <c r="E78" s="6">
        <f t="shared" si="39"/>
        <v>49.665999999999997</v>
      </c>
      <c r="F78" s="6">
        <f t="shared" si="40"/>
        <v>57.115899999999989</v>
      </c>
      <c r="G78" s="6">
        <f t="shared" si="41"/>
        <v>55.973581999999993</v>
      </c>
    </row>
    <row r="79" spans="1:7" x14ac:dyDescent="0.25">
      <c r="A79" s="12"/>
      <c r="B79" s="4" t="s">
        <v>24</v>
      </c>
      <c r="C79" s="4"/>
      <c r="D79" s="6">
        <v>46.39</v>
      </c>
      <c r="E79" s="6">
        <f t="shared" si="39"/>
        <v>44.070499999999996</v>
      </c>
      <c r="F79" s="6">
        <f t="shared" si="40"/>
        <v>50.681074999999993</v>
      </c>
      <c r="G79" s="6">
        <f t="shared" si="41"/>
        <v>49.667453499999986</v>
      </c>
    </row>
    <row r="80" spans="1:7" x14ac:dyDescent="0.25">
      <c r="A80" s="10" t="s">
        <v>20</v>
      </c>
      <c r="B80" s="4">
        <v>98940</v>
      </c>
      <c r="C80" s="4"/>
      <c r="D80" s="6">
        <v>27.8</v>
      </c>
      <c r="E80" s="6">
        <f t="shared" si="0"/>
        <v>26.41</v>
      </c>
      <c r="F80" s="6">
        <f t="shared" si="1"/>
        <v>30.371499999999997</v>
      </c>
      <c r="G80" s="6">
        <f t="shared" si="2"/>
        <v>29.764069999999997</v>
      </c>
    </row>
    <row r="81" spans="1:7" x14ac:dyDescent="0.25">
      <c r="A81" s="11"/>
      <c r="B81" s="4" t="s">
        <v>22</v>
      </c>
      <c r="C81" s="4"/>
      <c r="D81" s="6">
        <v>22.11</v>
      </c>
      <c r="E81" s="6">
        <f t="shared" si="0"/>
        <v>21.0045</v>
      </c>
      <c r="F81" s="6">
        <f t="shared" si="1"/>
        <v>24.155175</v>
      </c>
      <c r="G81" s="6">
        <f t="shared" si="2"/>
        <v>23.672071500000001</v>
      </c>
    </row>
    <row r="82" spans="1:7" x14ac:dyDescent="0.25">
      <c r="A82" s="11"/>
      <c r="B82" s="4">
        <v>98941</v>
      </c>
      <c r="C82" s="4"/>
      <c r="D82" s="6">
        <v>40.68</v>
      </c>
      <c r="E82" s="6">
        <f t="shared" si="0"/>
        <v>38.646000000000001</v>
      </c>
      <c r="F82" s="6">
        <f t="shared" si="1"/>
        <v>44.442899999999995</v>
      </c>
      <c r="G82" s="6">
        <f t="shared" si="2"/>
        <v>43.554041999999995</v>
      </c>
    </row>
    <row r="83" spans="1:7" x14ac:dyDescent="0.25">
      <c r="A83" s="11"/>
      <c r="B83" s="4" t="s">
        <v>23</v>
      </c>
      <c r="C83" s="4"/>
      <c r="D83" s="6">
        <v>34.619999999999997</v>
      </c>
      <c r="E83" s="6">
        <f t="shared" ref="E83:E85" si="42">SUM(D83*0.95)</f>
        <v>32.888999999999996</v>
      </c>
      <c r="F83" s="6">
        <f t="shared" ref="F83:F85" si="43">SUM(E83*1.15)</f>
        <v>37.822349999999993</v>
      </c>
      <c r="G83" s="6">
        <f t="shared" ref="G83:G85" si="44">SUM(((E83-(E83*0.02))*1.15))</f>
        <v>37.065902999999992</v>
      </c>
    </row>
    <row r="84" spans="1:7" x14ac:dyDescent="0.25">
      <c r="A84" s="11"/>
      <c r="B84" s="4">
        <v>98942</v>
      </c>
      <c r="C84" s="4"/>
      <c r="D84" s="6">
        <v>52.66</v>
      </c>
      <c r="E84" s="6">
        <f t="shared" si="42"/>
        <v>50.026999999999994</v>
      </c>
      <c r="F84" s="6">
        <f t="shared" si="43"/>
        <v>57.531049999999986</v>
      </c>
      <c r="G84" s="6">
        <f t="shared" si="44"/>
        <v>56.380428999999985</v>
      </c>
    </row>
    <row r="85" spans="1:7" x14ac:dyDescent="0.25">
      <c r="A85" s="12"/>
      <c r="B85" s="4" t="s">
        <v>24</v>
      </c>
      <c r="C85" s="4"/>
      <c r="D85" s="6">
        <v>46.61</v>
      </c>
      <c r="E85" s="6">
        <f t="shared" si="42"/>
        <v>44.279499999999999</v>
      </c>
      <c r="F85" s="6">
        <f t="shared" si="43"/>
        <v>50.921424999999992</v>
      </c>
      <c r="G85" s="6">
        <f t="shared" si="44"/>
        <v>49.902996499999993</v>
      </c>
    </row>
    <row r="86" spans="1:7" x14ac:dyDescent="0.25">
      <c r="A86" s="10" t="s">
        <v>21</v>
      </c>
      <c r="B86" s="4">
        <v>98940</v>
      </c>
      <c r="C86" s="4"/>
      <c r="D86" s="6">
        <v>26.72</v>
      </c>
      <c r="E86" s="6">
        <f t="shared" si="0"/>
        <v>25.383999999999997</v>
      </c>
      <c r="F86" s="6">
        <f t="shared" si="1"/>
        <v>29.191599999999994</v>
      </c>
      <c r="G86" s="6">
        <f t="shared" si="2"/>
        <v>28.607767999999993</v>
      </c>
    </row>
    <row r="87" spans="1:7" x14ac:dyDescent="0.25">
      <c r="A87" s="11"/>
      <c r="B87" s="4" t="s">
        <v>22</v>
      </c>
      <c r="C87" s="4"/>
      <c r="D87" s="6">
        <v>21.58</v>
      </c>
      <c r="E87" s="6">
        <f t="shared" si="0"/>
        <v>20.500999999999998</v>
      </c>
      <c r="F87" s="6">
        <f t="shared" si="1"/>
        <v>23.576149999999995</v>
      </c>
      <c r="G87" s="6">
        <f t="shared" si="2"/>
        <v>23.104626999999997</v>
      </c>
    </row>
    <row r="88" spans="1:7" x14ac:dyDescent="0.25">
      <c r="A88" s="11"/>
      <c r="B88" s="4">
        <v>98941</v>
      </c>
      <c r="C88" s="4"/>
      <c r="D88" s="6">
        <v>39.29</v>
      </c>
      <c r="E88" s="6">
        <f t="shared" si="0"/>
        <v>37.325499999999998</v>
      </c>
      <c r="F88" s="6">
        <f t="shared" si="1"/>
        <v>42.924324999999996</v>
      </c>
      <c r="G88" s="6">
        <f t="shared" si="2"/>
        <v>42.065838499999991</v>
      </c>
    </row>
    <row r="89" spans="1:7" x14ac:dyDescent="0.25">
      <c r="A89" s="11"/>
      <c r="B89" s="4" t="s">
        <v>23</v>
      </c>
      <c r="C89" s="4"/>
      <c r="D89" s="6">
        <v>33.82</v>
      </c>
      <c r="E89" s="6">
        <f t="shared" si="0"/>
        <v>32.128999999999998</v>
      </c>
      <c r="F89" s="6">
        <f t="shared" si="1"/>
        <v>36.948349999999998</v>
      </c>
      <c r="G89" s="6">
        <f t="shared" si="2"/>
        <v>36.209382999999995</v>
      </c>
    </row>
    <row r="90" spans="1:7" x14ac:dyDescent="0.25">
      <c r="A90" s="11"/>
      <c r="B90" s="4">
        <v>98942</v>
      </c>
      <c r="C90" s="4"/>
      <c r="D90" s="6">
        <v>50.96</v>
      </c>
      <c r="E90" s="6">
        <f t="shared" si="0"/>
        <v>48.411999999999999</v>
      </c>
      <c r="F90" s="6">
        <f t="shared" si="1"/>
        <v>55.673799999999993</v>
      </c>
      <c r="G90" s="6">
        <f t="shared" si="2"/>
        <v>54.560323999999994</v>
      </c>
    </row>
    <row r="91" spans="1:7" x14ac:dyDescent="0.25">
      <c r="A91" s="12"/>
      <c r="B91" s="4" t="s">
        <v>24</v>
      </c>
      <c r="C91" s="4"/>
      <c r="D91" s="6">
        <v>45.49</v>
      </c>
      <c r="E91" s="6">
        <f t="shared" si="0"/>
        <v>43.215499999999999</v>
      </c>
      <c r="F91" s="6">
        <f t="shared" si="1"/>
        <v>49.697824999999995</v>
      </c>
      <c r="G91" s="6">
        <f t="shared" si="2"/>
        <v>48.703868499999992</v>
      </c>
    </row>
    <row r="93" spans="1:7" ht="15.75" x14ac:dyDescent="0.25">
      <c r="A93" s="3" t="s">
        <v>25</v>
      </c>
    </row>
    <row r="94" spans="1:7" ht="15.75" x14ac:dyDescent="0.25">
      <c r="A94" s="3" t="s">
        <v>26</v>
      </c>
    </row>
    <row r="95" spans="1:7" ht="15.75" x14ac:dyDescent="0.25">
      <c r="A95" s="3" t="s">
        <v>27</v>
      </c>
    </row>
    <row r="96" spans="1:7" ht="15.75" x14ac:dyDescent="0.25">
      <c r="A96" s="3" t="s">
        <v>28</v>
      </c>
    </row>
    <row r="97" spans="1:1" ht="15.75" x14ac:dyDescent="0.25">
      <c r="A97" s="3" t="s">
        <v>29</v>
      </c>
    </row>
    <row r="98" spans="1:1" ht="15.75" x14ac:dyDescent="0.25">
      <c r="A98" s="3" t="s">
        <v>30</v>
      </c>
    </row>
    <row r="99" spans="1:1" ht="15.75" x14ac:dyDescent="0.25">
      <c r="A99" s="3" t="s">
        <v>31</v>
      </c>
    </row>
    <row r="100" spans="1:1" ht="15.75" x14ac:dyDescent="0.25">
      <c r="A100" s="3" t="s">
        <v>32</v>
      </c>
    </row>
    <row r="101" spans="1:1" ht="15.75" x14ac:dyDescent="0.25">
      <c r="A101" s="3" t="s">
        <v>33</v>
      </c>
    </row>
    <row r="102" spans="1:1" ht="15.75" x14ac:dyDescent="0.25">
      <c r="A102" s="3" t="s">
        <v>34</v>
      </c>
    </row>
    <row r="103" spans="1:1" ht="15.75" x14ac:dyDescent="0.25">
      <c r="A103" s="3" t="s">
        <v>35</v>
      </c>
    </row>
    <row r="104" spans="1:1" ht="15.75" x14ac:dyDescent="0.25">
      <c r="A104" s="3"/>
    </row>
  </sheetData>
  <mergeCells count="15">
    <mergeCell ref="A74:A79"/>
    <mergeCell ref="A80:A85"/>
    <mergeCell ref="A86:A91"/>
    <mergeCell ref="A38:A43"/>
    <mergeCell ref="A44:A49"/>
    <mergeCell ref="A50:A55"/>
    <mergeCell ref="A56:A61"/>
    <mergeCell ref="A62:A67"/>
    <mergeCell ref="A68:A73"/>
    <mergeCell ref="A2:A7"/>
    <mergeCell ref="A8:A13"/>
    <mergeCell ref="A14:A19"/>
    <mergeCell ref="A20:A25"/>
    <mergeCell ref="A26:A31"/>
    <mergeCell ref="A32:A3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C33EA0-522A-4E2E-8233-B6FD89CF84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51CB9A6-AC1E-40EE-8841-757C30C71E71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C6534D0-28E4-40A7-A0C8-CBDF83A233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BCBSFL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Leer, Teresa</dc:creator>
  <cp:lastModifiedBy>Ricords, John</cp:lastModifiedBy>
  <cp:lastPrinted>2014-06-06T18:47:08Z</cp:lastPrinted>
  <dcterms:created xsi:type="dcterms:W3CDTF">2014-04-09T17:05:16Z</dcterms:created>
  <dcterms:modified xsi:type="dcterms:W3CDTF">2014-06-10T13:26:48Z</dcterms:modified>
</cp:coreProperties>
</file>